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de obra" sheetId="1" state="visible" r:id="rId1"/>
  </sheets>
  <definedNames>
    <definedName name="_xlnm.Print_Area" localSheetId="0">'Presupuesto de obra'!$A$1:$F$48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2" borderId="1" pivotButton="0" quotePrefix="0" xfId="0"/>
    <xf numFmtId="164" fontId="4" fillId="0" borderId="1" pivotButton="0" quotePrefix="0" xfId="0"/>
    <xf numFmtId="0" fontId="3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4" fontId="3" fillId="2" borderId="1" pivotButton="0" quotePrefix="0" xfId="0"/>
    <xf numFmtId="164" fontId="3" fillId="2" borderId="1" pivotButton="0" quotePrefix="0" xfId="0"/>
    <xf numFmtId="164" fontId="3" fillId="0" borderId="1" pivotButton="0" quotePrefix="0" xfId="0"/>
    <xf numFmtId="0" fontId="4" fillId="0" borderId="1" pivotButton="0" quotePrefix="0" xfId="0"/>
    <xf numFmtId="165" fontId="3" fillId="2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46" customWidth="1" min="2" max="2"/>
    <col width="7" customWidth="1" min="3" max="3"/>
    <col width="11" customWidth="1" min="4" max="4"/>
    <col width="14" customWidth="1" min="5" max="5"/>
    <col width="15" customWidth="1" min="6" max="6"/>
  </cols>
  <sheetData>
    <row r="1">
      <c r="A1" s="1" t="inlineStr">
        <is>
          <t>PRESUPUESTO DE OBRA Y REFORMA</t>
        </is>
      </c>
    </row>
    <row r="2">
      <c r="A2" s="2" t="inlineStr">
        <is>
          <t>Rellena las celdas grises: mediciones y precios. Subtotales, IVA y total se calculan solos.</t>
        </is>
      </c>
    </row>
    <row r="4">
      <c r="B4" s="3" t="inlineStr">
        <is>
          <t xml:space="preserve">Empresa o profesional: </t>
        </is>
      </c>
      <c r="C4" s="3" t="inlineStr">
        <is>
          <t xml:space="preserve">Cliente: </t>
        </is>
      </c>
    </row>
    <row r="5">
      <c r="B5" s="3" t="inlineStr">
        <is>
          <t xml:space="preserve">NIF: </t>
        </is>
      </c>
      <c r="C5" s="3" t="inlineStr">
        <is>
          <t xml:space="preserve">NIF: </t>
        </is>
      </c>
    </row>
    <row r="6">
      <c r="B6" s="3" t="inlineStr">
        <is>
          <t xml:space="preserve">Dirección: </t>
        </is>
      </c>
      <c r="C6" s="3" t="inlineStr">
        <is>
          <t xml:space="preserve">Dirección de la obra: </t>
        </is>
      </c>
    </row>
    <row r="7">
      <c r="B7" s="3" t="inlineStr">
        <is>
          <t xml:space="preserve">Teléfono y correo: </t>
        </is>
      </c>
      <c r="C7" s="3" t="inlineStr">
        <is>
          <t xml:space="preserve">Teléfono y correo: </t>
        </is>
      </c>
    </row>
    <row r="8">
      <c r="B8" s="3" t="inlineStr">
        <is>
          <t xml:space="preserve">N.º de presupuesto: </t>
        </is>
      </c>
      <c r="C8" s="3" t="inlineStr">
        <is>
          <t xml:space="preserve">Fecha: </t>
        </is>
      </c>
      <c r="E8" s="3" t="inlineStr">
        <is>
          <t xml:space="preserve">Válido hasta: </t>
        </is>
      </c>
    </row>
    <row r="10">
      <c r="A10" s="4" t="inlineStr">
        <is>
          <t>Cap.</t>
        </is>
      </c>
      <c r="B10" s="4" t="inlineStr">
        <is>
          <t>Partida</t>
        </is>
      </c>
      <c r="C10" s="4" t="inlineStr">
        <is>
          <t>Ud.</t>
        </is>
      </c>
      <c r="D10" s="4" t="inlineStr">
        <is>
          <t>Medición</t>
        </is>
      </c>
      <c r="E10" s="4" t="inlineStr">
        <is>
          <t>Precio (€)</t>
        </is>
      </c>
      <c r="F10" s="4" t="inlineStr">
        <is>
          <t>Importe (€)</t>
        </is>
      </c>
    </row>
    <row r="11">
      <c r="A11" s="4" t="n">
        <v>1</v>
      </c>
      <c r="B11" s="5" t="inlineStr">
        <is>
          <t>DEMOLICIONES</t>
        </is>
      </c>
      <c r="F11" s="6">
        <f>SUM(F12:F14)</f>
        <v/>
      </c>
    </row>
    <row r="12">
      <c r="A12" s="7" t="inlineStr"/>
      <c r="B12" s="3" t="inlineStr">
        <is>
          <t>Demolición de alicatado y solado existentes</t>
        </is>
      </c>
      <c r="C12" s="8" t="inlineStr">
        <is>
          <t>m²</t>
        </is>
      </c>
      <c r="D12" s="9" t="n">
        <v>14</v>
      </c>
      <c r="E12" s="10" t="n">
        <v>18</v>
      </c>
      <c r="F12" s="11">
        <f>IF(D12="","",ROUND(D12*E12,2))</f>
        <v/>
      </c>
    </row>
    <row r="13">
      <c r="A13" s="7" t="inlineStr"/>
      <c r="B13" s="3" t="inlineStr">
        <is>
          <t>Retirada de escombros a vertedero autorizado</t>
        </is>
      </c>
      <c r="C13" s="8" t="inlineStr">
        <is>
          <t>ud</t>
        </is>
      </c>
      <c r="D13" s="9" t="n">
        <v>1</v>
      </c>
      <c r="E13" s="10" t="n">
        <v>180</v>
      </c>
      <c r="F13" s="11">
        <f>IF(D13="","",ROUND(D13*E13,2))</f>
        <v/>
      </c>
    </row>
    <row r="14">
      <c r="A14" s="7" t="inlineStr"/>
      <c r="B14" s="3" t="inlineStr"/>
      <c r="C14" s="8" t="inlineStr"/>
      <c r="D14" s="9" t="n"/>
      <c r="E14" s="10" t="n"/>
      <c r="F14" s="11">
        <f>IF(D14="","",ROUND(D14*E14,2))</f>
        <v/>
      </c>
    </row>
    <row r="15">
      <c r="A15" s="4" t="n">
        <v>2</v>
      </c>
      <c r="B15" s="5" t="inlineStr">
        <is>
          <t>FONTANERÍA</t>
        </is>
      </c>
      <c r="F15" s="6">
        <f>SUM(F16:F18)</f>
        <v/>
      </c>
    </row>
    <row r="16">
      <c r="A16" s="7" t="inlineStr"/>
      <c r="B16" s="3" t="inlineStr">
        <is>
          <t>Instalación de fontanería y desagües del baño</t>
        </is>
      </c>
      <c r="C16" s="8" t="inlineStr">
        <is>
          <t>ud</t>
        </is>
      </c>
      <c r="D16" s="9" t="n">
        <v>1</v>
      </c>
      <c r="E16" s="10" t="n">
        <v>850</v>
      </c>
      <c r="F16" s="11">
        <f>IF(D16="","",ROUND(D16*E16,2))</f>
        <v/>
      </c>
    </row>
    <row r="17">
      <c r="A17" s="7" t="inlineStr"/>
      <c r="B17" s="3" t="inlineStr">
        <is>
          <t>Plato de ducha de resina 80 × 120 con grifería termostática</t>
        </is>
      </c>
      <c r="C17" s="8" t="inlineStr">
        <is>
          <t>ud</t>
        </is>
      </c>
      <c r="D17" s="9" t="n">
        <v>1</v>
      </c>
      <c r="E17" s="10" t="n">
        <v>620</v>
      </c>
      <c r="F17" s="11">
        <f>IF(D17="","",ROUND(D17*E17,2))</f>
        <v/>
      </c>
    </row>
    <row r="18">
      <c r="A18" s="7" t="inlineStr"/>
      <c r="B18" s="3" t="inlineStr"/>
      <c r="C18" s="8" t="inlineStr"/>
      <c r="D18" s="9" t="n"/>
      <c r="E18" s="10" t="n"/>
      <c r="F18" s="11">
        <f>IF(D18="","",ROUND(D18*E18,2))</f>
        <v/>
      </c>
    </row>
    <row r="19">
      <c r="A19" s="4" t="n">
        <v>3</v>
      </c>
      <c r="B19" s="5" t="inlineStr">
        <is>
          <t>ELECTRICIDAD</t>
        </is>
      </c>
      <c r="F19" s="6">
        <f>SUM(F20:F21)</f>
        <v/>
      </c>
    </row>
    <row r="20">
      <c r="A20" s="7" t="inlineStr"/>
      <c r="B20" s="3" t="inlineStr">
        <is>
          <t>Puntos de luz y enchufes</t>
        </is>
      </c>
      <c r="C20" s="8" t="inlineStr">
        <is>
          <t>ud</t>
        </is>
      </c>
      <c r="D20" s="9" t="n">
        <v>6</v>
      </c>
      <c r="E20" s="10" t="n">
        <v>45</v>
      </c>
      <c r="F20" s="11">
        <f>IF(D20="","",ROUND(D20*E20,2))</f>
        <v/>
      </c>
    </row>
    <row r="21">
      <c r="A21" s="7" t="inlineStr"/>
      <c r="B21" s="3" t="inlineStr"/>
      <c r="C21" s="8" t="inlineStr"/>
      <c r="D21" s="9" t="n"/>
      <c r="E21" s="10" t="n"/>
      <c r="F21" s="11">
        <f>IF(D21="","",ROUND(D21*E21,2))</f>
        <v/>
      </c>
    </row>
    <row r="22">
      <c r="A22" s="4" t="n">
        <v>4</v>
      </c>
      <c r="B22" s="5" t="inlineStr">
        <is>
          <t>REVESTIMIENTOS Y SOLADOS</t>
        </is>
      </c>
      <c r="F22" s="6">
        <f>SUM(F23:F25)</f>
        <v/>
      </c>
    </row>
    <row r="23">
      <c r="A23" s="7" t="inlineStr"/>
      <c r="B23" s="3" t="inlineStr">
        <is>
          <t>Alicatado de paredes con azulejo cerámico</t>
        </is>
      </c>
      <c r="C23" s="8" t="inlineStr">
        <is>
          <t>m²</t>
        </is>
      </c>
      <c r="D23" s="9" t="n">
        <v>18</v>
      </c>
      <c r="E23" s="10" t="n">
        <v>38</v>
      </c>
      <c r="F23" s="11">
        <f>IF(D23="","",ROUND(D23*E23,2))</f>
        <v/>
      </c>
    </row>
    <row r="24">
      <c r="A24" s="7" t="inlineStr"/>
      <c r="B24" s="3" t="inlineStr">
        <is>
          <t>Solado con gres porcelánico</t>
        </is>
      </c>
      <c r="C24" s="8" t="inlineStr">
        <is>
          <t>m²</t>
        </is>
      </c>
      <c r="D24" s="9" t="n">
        <v>5</v>
      </c>
      <c r="E24" s="10" t="n">
        <v>42</v>
      </c>
      <c r="F24" s="11">
        <f>IF(D24="","",ROUND(D24*E24,2))</f>
        <v/>
      </c>
    </row>
    <row r="25">
      <c r="A25" s="7" t="inlineStr"/>
      <c r="B25" s="3" t="inlineStr"/>
      <c r="C25" s="8" t="inlineStr"/>
      <c r="D25" s="9" t="n"/>
      <c r="E25" s="10" t="n"/>
      <c r="F25" s="11">
        <f>IF(D25="","",ROUND(D25*E25,2))</f>
        <v/>
      </c>
    </row>
    <row r="26">
      <c r="A26" s="4" t="n">
        <v>5</v>
      </c>
      <c r="B26" s="5" t="inlineStr">
        <is>
          <t>SANITARIOS Y CARPINTERÍA</t>
        </is>
      </c>
      <c r="F26" s="6">
        <f>SUM(F27:F29)</f>
        <v/>
      </c>
    </row>
    <row r="27">
      <c r="A27" s="7" t="inlineStr"/>
      <c r="B27" s="3" t="inlineStr">
        <is>
          <t>Inodoro, lavabo con mueble y montaje</t>
        </is>
      </c>
      <c r="C27" s="8" t="inlineStr">
        <is>
          <t>ud</t>
        </is>
      </c>
      <c r="D27" s="9" t="n">
        <v>1</v>
      </c>
      <c r="E27" s="10" t="n">
        <v>540</v>
      </c>
      <c r="F27" s="11">
        <f>IF(D27="","",ROUND(D27*E27,2))</f>
        <v/>
      </c>
    </row>
    <row r="28">
      <c r="A28" s="7" t="inlineStr"/>
      <c r="B28" s="3" t="inlineStr">
        <is>
          <t>Puerta de paso lacada</t>
        </is>
      </c>
      <c r="C28" s="8" t="inlineStr">
        <is>
          <t>ud</t>
        </is>
      </c>
      <c r="D28" s="9" t="n">
        <v>1</v>
      </c>
      <c r="E28" s="10" t="n">
        <v>290</v>
      </c>
      <c r="F28" s="11">
        <f>IF(D28="","",ROUND(D28*E28,2))</f>
        <v/>
      </c>
    </row>
    <row r="29">
      <c r="A29" s="7" t="inlineStr"/>
      <c r="B29" s="3" t="inlineStr"/>
      <c r="C29" s="8" t="inlineStr"/>
      <c r="D29" s="9" t="n"/>
      <c r="E29" s="10" t="n"/>
      <c r="F29" s="11">
        <f>IF(D29="","",ROUND(D29*E29,2))</f>
        <v/>
      </c>
    </row>
    <row r="30">
      <c r="A30" s="4" t="n">
        <v>6</v>
      </c>
      <c r="B30" s="5" t="inlineStr">
        <is>
          <t>PINTURA Y LIMPIEZA</t>
        </is>
      </c>
      <c r="F30" s="6">
        <f>SUM(F31:F33)</f>
        <v/>
      </c>
    </row>
    <row r="31">
      <c r="A31" s="7" t="inlineStr"/>
      <c r="B31" s="3" t="inlineStr">
        <is>
          <t>Pintura de techo</t>
        </is>
      </c>
      <c r="C31" s="8" t="inlineStr">
        <is>
          <t>m²</t>
        </is>
      </c>
      <c r="D31" s="9" t="n">
        <v>5</v>
      </c>
      <c r="E31" s="10" t="n">
        <v>12</v>
      </c>
      <c r="F31" s="11">
        <f>IF(D31="","",ROUND(D31*E31,2))</f>
        <v/>
      </c>
    </row>
    <row r="32">
      <c r="A32" s="7" t="inlineStr"/>
      <c r="B32" s="3" t="inlineStr">
        <is>
          <t>Limpieza final de obra</t>
        </is>
      </c>
      <c r="C32" s="8" t="inlineStr">
        <is>
          <t>ud</t>
        </is>
      </c>
      <c r="D32" s="9" t="n">
        <v>1</v>
      </c>
      <c r="E32" s="10" t="n">
        <v>90</v>
      </c>
      <c r="F32" s="11">
        <f>IF(D32="","",ROUND(D32*E32,2))</f>
        <v/>
      </c>
    </row>
    <row r="33">
      <c r="A33" s="7" t="inlineStr"/>
      <c r="B33" s="3" t="inlineStr"/>
      <c r="C33" s="8" t="inlineStr"/>
      <c r="D33" s="9" t="n"/>
      <c r="E33" s="10" t="n"/>
      <c r="F33" s="11">
        <f>IF(D33="","",ROUND(D33*E33,2))</f>
        <v/>
      </c>
    </row>
    <row r="35">
      <c r="A35" s="12" t="inlineStr">
        <is>
          <t>BASE IMPONIBLE</t>
        </is>
      </c>
      <c r="F35" s="6">
        <f>F11+F15+F19+F22+F26+F30</f>
        <v/>
      </c>
    </row>
    <row r="36">
      <c r="A36" s="7" t="inlineStr">
        <is>
          <t>Tipo de IVA (10 % reforma de vivienda que cumple los requisitos · 21 % en el resto)</t>
        </is>
      </c>
      <c r="E36" s="13" t="n">
        <v>10</v>
      </c>
      <c r="F36" s="11">
        <f>ROUND(F35*E36/100,2)</f>
        <v/>
      </c>
    </row>
    <row r="37">
      <c r="A37" s="14" t="inlineStr">
        <is>
          <t>TOTAL PRESUPUESTO</t>
        </is>
      </c>
      <c r="F37" s="15">
        <f>F35+F36</f>
        <v/>
      </c>
    </row>
    <row r="39">
      <c r="A39" s="3" t="inlineStr">
        <is>
          <t>Plazo de ejecución: ______ semanas.</t>
        </is>
      </c>
    </row>
    <row r="40">
      <c r="A40" s="3" t="inlineStr">
        <is>
          <t>Forma de pago: 30 % a la aceptación, 40 % a mitad de obra y 30 % al terminar.</t>
        </is>
      </c>
    </row>
    <row r="41">
      <c r="A41" s="3" t="inlineStr">
        <is>
          <t>No incluye: licencia o declaración responsable, tasas ni ICIO, salvo que se indique.</t>
        </is>
      </c>
    </row>
    <row r="42">
      <c r="A42" s="3" t="inlineStr">
        <is>
          <t>Aceptación del cliente (firma y fecha):</t>
        </is>
      </c>
    </row>
    <row r="44" ht="14" customHeight="1">
      <c r="A44" s="16" t="inlineStr">
        <is>
          <t>Notas:</t>
        </is>
      </c>
    </row>
    <row r="45" ht="36" customHeight="1">
      <c r="A45" s="16" t="inlineStr">
        <is>
          <t>· IVA del 10 % (art. 91.Uno.2.10.º de la Ley 37/1992): cliente persona física que usa la vivienda para uso particular, vivienda construida o rehabilitada hace al menos dos años y materiales aportados por quien hace la obra que no superen el 40 % de la base imponible. Si no se cumple algo, 21 %.</t>
        </is>
      </c>
    </row>
    <row r="46" ht="36" customHeight="1">
      <c r="A46" s="16" t="inlineStr">
        <is>
          <t>· Las partidas y precios del ejemplo son orientativos, para ver el formato: sustitúyelos por los tuyos. Los trabajos no previstos se presupuestan aparte y se aceptan por escrito.</t>
        </is>
      </c>
    </row>
    <row r="47" ht="14" customHeight="1">
      <c r="A47" s="16" t="inlineStr">
        <is>
          <t>· Plantilla orientativa de plantillasymodelos.net, revisada en septiembre de 2026.</t>
        </is>
      </c>
    </row>
  </sheetData>
  <mergeCells count="23">
    <mergeCell ref="A41:F41"/>
    <mergeCell ref="A46:F46"/>
    <mergeCell ref="B30:E30"/>
    <mergeCell ref="C7:F7"/>
    <mergeCell ref="B15:E15"/>
    <mergeCell ref="E8:F8"/>
    <mergeCell ref="B26:E26"/>
    <mergeCell ref="A47:F47"/>
    <mergeCell ref="A42:F42"/>
    <mergeCell ref="C6:F6"/>
    <mergeCell ref="A37:E37"/>
    <mergeCell ref="C5:F5"/>
    <mergeCell ref="B22:E22"/>
    <mergeCell ref="A36:D36"/>
    <mergeCell ref="C4:F4"/>
    <mergeCell ref="A44:F44"/>
    <mergeCell ref="B11:E11"/>
    <mergeCell ref="A40:F40"/>
    <mergeCell ref="A39:F39"/>
    <mergeCell ref="C8:D8"/>
    <mergeCell ref="A35:E35"/>
    <mergeCell ref="A45:F45"/>
    <mergeCell ref="B19:E19"/>
  </mergeCells>
  <dataValidations count="1">
    <dataValidation sqref="E36" showDropDown="0" showInputMessage="0" showErrorMessage="0" allowBlank="1" type="list">
      <formula1>"10,21"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2026-09-25T13:16:23Z</dcterms:created>
  <dcterms:modified xmlns:dcterms="http://purl.org/dc/terms/" xmlns:xsi="http://www.w3.org/2001/XMLSchema-instance" xsi:type="dcterms:W3CDTF">2026-09-25T13:16:23Z</dcterms:modified>
</cp:coreProperties>
</file>